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" windowWidth="11604" windowHeight="8448" firstSheet="1" activeTab="1"/>
  </bookViews>
  <sheets>
    <sheet name="DynaLists" sheetId="5" state="veryHidden" r:id="rId1"/>
    <sheet name="Rap-kilo" sheetId="1" r:id="rId2"/>
  </sheets>
  <definedNames>
    <definedName name="Periods">DynaLists!$A$1:$A$45</definedName>
    <definedName name="_xlnm.Print_Area" localSheetId="1">'Rap-kilo'!$A$1:$H$50</definedName>
  </definedNames>
  <calcPr calcId="125725"/>
</workbook>
</file>

<file path=xl/calcChain.xml><?xml version="1.0" encoding="utf-8"?>
<calcChain xmlns="http://schemas.openxmlformats.org/spreadsheetml/2006/main">
  <c r="C12" i="1"/>
  <c r="C13" s="1"/>
  <c r="C14" s="1"/>
  <c r="C15" s="1"/>
  <c r="C16" s="1"/>
  <c r="C17" s="1"/>
  <c r="C18" s="1"/>
  <c r="C19" s="1"/>
  <c r="C20" s="1"/>
  <c r="C21" s="1"/>
  <c r="C22" s="1"/>
  <c r="C23" s="1"/>
  <c r="C24" s="1"/>
  <c r="C25" s="1"/>
  <c r="C26" s="1"/>
  <c r="C27" s="1"/>
  <c r="C28" s="1"/>
  <c r="C29" s="1"/>
  <c r="C30" s="1"/>
  <c r="C31" s="1"/>
  <c r="C32" s="1"/>
  <c r="C33" s="1"/>
  <c r="C34" s="1"/>
  <c r="C35" s="1"/>
  <c r="C36" s="1"/>
  <c r="C37" s="1"/>
  <c r="C38" s="1"/>
  <c r="C39" s="1"/>
  <c r="C40" s="1"/>
  <c r="C41" s="1"/>
  <c r="C42" s="1"/>
  <c r="C43" s="1"/>
  <c r="C9" s="1"/>
  <c r="E9" s="1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12"/>
  <c r="E43"/>
  <c r="D43"/>
  <c r="C45" s="1"/>
  <c r="F43" l="1"/>
  <c r="D45" s="1"/>
  <c r="C44"/>
  <c r="C47" s="1"/>
  <c r="D44" l="1"/>
</calcChain>
</file>

<file path=xl/comments1.xml><?xml version="1.0" encoding="utf-8"?>
<comments xmlns="http://schemas.openxmlformats.org/spreadsheetml/2006/main">
  <authors>
    <author>ChristianeD</author>
  </authors>
  <commentList>
    <comment ref="C46" authorId="0">
      <text>
        <r>
          <rPr>
            <b/>
            <sz val="9"/>
            <color indexed="81"/>
            <rFont val="Cambria"/>
            <family val="1"/>
            <scheme val="major"/>
          </rPr>
          <t>N'oubliez pas d'utiliser le taux en vigueur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<sst xmlns="http://schemas.openxmlformats.org/spreadsheetml/2006/main" count="79" uniqueCount="79">
  <si>
    <t>Aujourd'hui</t>
  </si>
  <si>
    <t>Aujourd'hui l'an dernier</t>
  </si>
  <si>
    <t>Hier</t>
  </si>
  <si>
    <t>Hier l'an dernier</t>
  </si>
  <si>
    <t>Cette semaine</t>
  </si>
  <si>
    <t>Cette semaine à date</t>
  </si>
  <si>
    <t>Cette semaine l'an dernier</t>
  </si>
  <si>
    <t>Cette semaine à date l'an dernier</t>
  </si>
  <si>
    <t>7 derniers jours</t>
  </si>
  <si>
    <t>7 derniers jours l'an dernier</t>
  </si>
  <si>
    <t>Mois courant</t>
  </si>
  <si>
    <t>Mois courant à date</t>
  </si>
  <si>
    <t>Mois courant l'an dernier</t>
  </si>
  <si>
    <t>Mois courant à date l'an dernier</t>
  </si>
  <si>
    <t>30 derniers jours</t>
  </si>
  <si>
    <t>30 derniers jours l'an dernier</t>
  </si>
  <si>
    <t>Mois précédent</t>
  </si>
  <si>
    <t>Mois précédent l'an dernier</t>
  </si>
  <si>
    <t>Cette année</t>
  </si>
  <si>
    <t>Cette année à date</t>
  </si>
  <si>
    <t>Année dernière</t>
  </si>
  <si>
    <t>Année dernière à date</t>
  </si>
  <si>
    <t>Cette année fiscale</t>
  </si>
  <si>
    <t>Cette année fiscale à date</t>
  </si>
  <si>
    <t>Dernière année fiscale</t>
  </si>
  <si>
    <t>Dernière année fiscale à date</t>
  </si>
  <si>
    <t>Ce trimestre</t>
  </si>
  <si>
    <t>Ce trimestre à date</t>
  </si>
  <si>
    <t>Ce trimestre l'an dernier</t>
  </si>
  <si>
    <t>Ce trimestre à date l'an dernier</t>
  </si>
  <si>
    <t>Ce trimestre fiscal</t>
  </si>
  <si>
    <t>Ce trimestre fiscal à date</t>
  </si>
  <si>
    <t>Ce trimestre fiscal l'an dernier</t>
  </si>
  <si>
    <t>Ce trimestre fiscal à date l'an dernier</t>
  </si>
  <si>
    <t>Semaine prochaine</t>
  </si>
  <si>
    <t>Mois prochain</t>
  </si>
  <si>
    <t>Prochain trimestre</t>
  </si>
  <si>
    <t>Prochain trimestre fiscal</t>
  </si>
  <si>
    <t>Tout</t>
  </si>
  <si>
    <t>Personnalisé</t>
  </si>
  <si>
    <t xml:space="preserve">Lecture </t>
  </si>
  <si>
    <t>Date</t>
  </si>
  <si>
    <t>Odomètre</t>
  </si>
  <si>
    <t>Personnel</t>
  </si>
  <si>
    <t>Affaire</t>
  </si>
  <si>
    <t>Total kilo</t>
  </si>
  <si>
    <t>Détail</t>
  </si>
  <si>
    <t>Signature :</t>
  </si>
  <si>
    <t>Kilo Affaire</t>
  </si>
  <si>
    <t xml:space="preserve">Période </t>
  </si>
  <si>
    <t>Début</t>
  </si>
  <si>
    <t>Total:</t>
  </si>
  <si>
    <t>KM</t>
  </si>
  <si>
    <t>Fin   :</t>
  </si>
  <si>
    <t>Trimestre précédent</t>
  </si>
  <si>
    <t>Période fiscale courante</t>
  </si>
  <si>
    <t>Période fiscale courante à date</t>
  </si>
  <si>
    <t>Période fiscale courante l'an dernier</t>
  </si>
  <si>
    <t>Période fiscale courante à date l'an dernier</t>
  </si>
  <si>
    <t>Total (kilo Fin)</t>
  </si>
  <si>
    <t>Marque de l'auto:</t>
  </si>
  <si>
    <t>Case jaune: inscrire info</t>
  </si>
  <si>
    <t>Formule automatique</t>
  </si>
  <si>
    <t xml:space="preserve">Nom </t>
  </si>
  <si>
    <t>Allocation payable</t>
  </si>
  <si>
    <t>www.appuipme.ca</t>
  </si>
  <si>
    <t xml:space="preserve">Venez nous visiter à : </t>
  </si>
  <si>
    <t>Actionnaire ou employé utilisant son véhicule</t>
  </si>
  <si>
    <t>Allocation non imposable au kilomètre</t>
  </si>
  <si>
    <t>Registre de déplacement du véhicule personnel / allocation au kilomètre</t>
  </si>
  <si>
    <t>Client XX rue Pme, à Laval</t>
  </si>
  <si>
    <t>APPUI PME.CA</t>
  </si>
  <si>
    <t>Toyota 2015</t>
  </si>
  <si>
    <t>Janvier</t>
  </si>
  <si>
    <t>Total personnel</t>
  </si>
  <si>
    <t xml:space="preserve">Allocation allouée </t>
  </si>
  <si>
    <t>Consultez les taux en vigueur</t>
  </si>
  <si>
    <t>L'allocation raisonnable allouée  est non imposable pour le propriétaire du véhicule</t>
  </si>
  <si>
    <t>Ver01-2018</t>
  </si>
</sst>
</file>

<file path=xl/styles.xml><?xml version="1.0" encoding="utf-8"?>
<styleSheet xmlns="http://schemas.openxmlformats.org/spreadsheetml/2006/main">
  <numFmts count="4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  <numFmt numFmtId="167" formatCode="#,##0.00\ &quot;$&quot;"/>
  </numFmts>
  <fonts count="26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i/>
      <sz val="11"/>
      <name val="Arial"/>
      <family val="2"/>
    </font>
    <font>
      <sz val="16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u/>
      <sz val="11"/>
      <color theme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Cambria"/>
      <family val="1"/>
      <scheme val="major"/>
    </font>
    <font>
      <sz val="8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164" fontId="0" fillId="0" borderId="0" xfId="0" applyNumberFormat="1"/>
    <xf numFmtId="0" fontId="8" fillId="0" borderId="0" xfId="0" applyFont="1"/>
    <xf numFmtId="0" fontId="10" fillId="0" borderId="0" xfId="0" applyFont="1" applyAlignment="1">
      <alignment horizontal="left"/>
    </xf>
    <xf numFmtId="0" fontId="11" fillId="0" borderId="2" xfId="0" applyFont="1" applyBorder="1" applyAlignment="1">
      <alignment horizontal="left" vertical="top" wrapText="1"/>
    </xf>
    <xf numFmtId="15" fontId="0" fillId="0" borderId="0" xfId="0" applyNumberFormat="1"/>
    <xf numFmtId="0" fontId="13" fillId="0" borderId="0" xfId="0" applyFont="1"/>
    <xf numFmtId="0" fontId="5" fillId="2" borderId="0" xfId="0" applyFont="1" applyFill="1"/>
    <xf numFmtId="0" fontId="4" fillId="0" borderId="0" xfId="0" applyFont="1" applyFill="1"/>
    <xf numFmtId="16" fontId="15" fillId="0" borderId="0" xfId="0" applyNumberFormat="1" applyFont="1"/>
    <xf numFmtId="0" fontId="0" fillId="0" borderId="0" xfId="0" applyFill="1"/>
    <xf numFmtId="0" fontId="16" fillId="0" borderId="0" xfId="0" applyFont="1"/>
    <xf numFmtId="0" fontId="14" fillId="2" borderId="0" xfId="0" applyFont="1" applyFill="1" applyAlignment="1">
      <alignment horizontal="left"/>
    </xf>
    <xf numFmtId="166" fontId="7" fillId="0" borderId="0" xfId="0" applyNumberFormat="1" applyFont="1" applyFill="1"/>
    <xf numFmtId="0" fontId="12" fillId="0" borderId="4" xfId="0" applyFont="1" applyBorder="1" applyAlignment="1" applyProtection="1">
      <alignment horizontal="left" vertical="top" wrapText="1"/>
      <protection locked="0"/>
    </xf>
    <xf numFmtId="0" fontId="1" fillId="0" borderId="0" xfId="0" applyFont="1"/>
    <xf numFmtId="10" fontId="7" fillId="0" borderId="0" xfId="2" applyNumberFormat="1" applyFont="1" applyFill="1"/>
    <xf numFmtId="165" fontId="17" fillId="0" borderId="0" xfId="3" applyNumberFormat="1" applyAlignment="1" applyProtection="1">
      <alignment horizontal="left"/>
      <protection locked="0"/>
    </xf>
    <xf numFmtId="0" fontId="8" fillId="2" borderId="0" xfId="0" applyFont="1" applyFill="1"/>
    <xf numFmtId="0" fontId="4" fillId="2" borderId="4" xfId="0" applyFont="1" applyFill="1" applyBorder="1" applyAlignment="1">
      <alignment horizontal="center" vertical="top" wrapText="1"/>
    </xf>
    <xf numFmtId="0" fontId="9" fillId="2" borderId="0" xfId="0" applyFont="1" applyFill="1"/>
    <xf numFmtId="10" fontId="7" fillId="2" borderId="0" xfId="0" applyNumberFormat="1" applyFont="1" applyFill="1"/>
    <xf numFmtId="10" fontId="7" fillId="2" borderId="0" xfId="2" applyNumberFormat="1" applyFont="1" applyFill="1"/>
    <xf numFmtId="0" fontId="14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0" fillId="3" borderId="0" xfId="0" applyFont="1" applyFill="1" applyAlignment="1" applyProtection="1">
      <alignment horizontal="left"/>
      <protection locked="0"/>
    </xf>
    <xf numFmtId="0" fontId="2" fillId="3" borderId="0" xfId="0" applyFont="1" applyFill="1" applyProtection="1">
      <protection locked="0"/>
    </xf>
    <xf numFmtId="0" fontId="5" fillId="3" borderId="0" xfId="0" applyFont="1" applyFill="1" applyProtection="1">
      <protection locked="0"/>
    </xf>
    <xf numFmtId="0" fontId="14" fillId="3" borderId="0" xfId="0" applyFont="1" applyFill="1" applyAlignment="1">
      <alignment horizontal="left"/>
    </xf>
    <xf numFmtId="0" fontId="4" fillId="3" borderId="3" xfId="0" applyFont="1" applyFill="1" applyBorder="1" applyAlignment="1" applyProtection="1">
      <alignment horizontal="left" vertical="top" wrapText="1" indent="1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/>
      <protection locked="0"/>
    </xf>
    <xf numFmtId="167" fontId="14" fillId="0" borderId="0" xfId="0" applyNumberFormat="1" applyFont="1"/>
    <xf numFmtId="0" fontId="20" fillId="3" borderId="4" xfId="0" applyFont="1" applyFill="1" applyBorder="1" applyAlignment="1" applyProtection="1">
      <alignment horizontal="center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0" fontId="12" fillId="3" borderId="1" xfId="0" applyFont="1" applyFill="1" applyBorder="1" applyAlignment="1" applyProtection="1">
      <alignment horizontal="left" vertical="top" wrapText="1"/>
      <protection locked="0"/>
    </xf>
    <xf numFmtId="0" fontId="21" fillId="3" borderId="1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0" fillId="0" borderId="0" xfId="0" applyNumberFormat="1" applyFont="1" applyBorder="1" applyAlignment="1">
      <alignment horizontal="left" wrapText="1"/>
    </xf>
    <xf numFmtId="0" fontId="2" fillId="0" borderId="0" xfId="0" applyNumberFormat="1" applyFont="1"/>
    <xf numFmtId="167" fontId="18" fillId="0" borderId="0" xfId="0" applyNumberFormat="1" applyFont="1" applyFill="1" applyProtection="1">
      <protection locked="0"/>
    </xf>
    <xf numFmtId="0" fontId="25" fillId="0" borderId="0" xfId="0" applyFont="1"/>
    <xf numFmtId="0" fontId="1" fillId="3" borderId="5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22" fillId="0" borderId="0" xfId="3" applyFont="1" applyAlignment="1" applyProtection="1">
      <protection locked="0"/>
    </xf>
    <xf numFmtId="165" fontId="10" fillId="0" borderId="0" xfId="1" applyFont="1" applyAlignment="1" applyProtection="1">
      <alignment horizontal="left" wrapText="1"/>
      <protection locked="0"/>
    </xf>
    <xf numFmtId="165" fontId="10" fillId="0" borderId="0" xfId="1" applyFont="1" applyAlignment="1" applyProtection="1">
      <alignment horizontal="left"/>
      <protection locked="0"/>
    </xf>
    <xf numFmtId="165" fontId="2" fillId="0" borderId="0" xfId="1" applyFont="1" applyAlignment="1" applyProtection="1">
      <alignment horizontal="right"/>
      <protection locked="0"/>
    </xf>
  </cellXfs>
  <cellStyles count="4">
    <cellStyle name="Lien hypertexte" xfId="3" builtinId="8"/>
    <cellStyle name="Monétaire" xfId="1" builtinId="4"/>
    <cellStyle name="Normal" xfId="0" builtinId="0"/>
    <cellStyle name="Pourcentage" xfId="2" builtinId="5"/>
  </cellStyles>
  <dxfs count="0"/>
  <tableStyles count="0" defaultTableStyle="TableStyleMedium9" defaultPivotStyle="PivotStyleLight16"/>
  <colors>
    <mruColors>
      <color rgb="FFFFFFCC"/>
      <color rgb="FFFFFF99"/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ppuipme.ca/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6</xdr:col>
      <xdr:colOff>2672715</xdr:colOff>
      <xdr:row>0</xdr:row>
      <xdr:rowOff>952500</xdr:rowOff>
    </xdr:to>
    <xdr:pic>
      <xdr:nvPicPr>
        <xdr:cNvPr id="4" name="Image 3" descr="GCO_entete_head_2014060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8160" y="0"/>
          <a:ext cx="8096250" cy="952500"/>
        </a:xfrm>
        <a:prstGeom prst="rect">
          <a:avLst/>
        </a:prstGeom>
      </xdr:spPr>
    </xdr:pic>
    <xdr:clientData/>
  </xdr:twoCellAnchor>
  <xdr:twoCellAnchor editAs="oneCell">
    <xdr:from>
      <xdr:col>6</xdr:col>
      <xdr:colOff>8467</xdr:colOff>
      <xdr:row>47</xdr:row>
      <xdr:rowOff>76200</xdr:rowOff>
    </xdr:from>
    <xdr:to>
      <xdr:col>6</xdr:col>
      <xdr:colOff>2431627</xdr:colOff>
      <xdr:row>49</xdr:row>
      <xdr:rowOff>84666</xdr:rowOff>
    </xdr:to>
    <xdr:pic>
      <xdr:nvPicPr>
        <xdr:cNvPr id="6" name="Picture 1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48867" y="12259733"/>
          <a:ext cx="2423160" cy="381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appuipme.ca/" TargetMode="External"/><Relationship Id="rId1" Type="http://schemas.openxmlformats.org/officeDocument/2006/relationships/hyperlink" Target="http://www.cra-arc.gc.ca/tx/bsnss/tpcs/pyrll/bnfts/tmbl/llwnc/menu-fra.html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5"/>
  <sheetViews>
    <sheetView workbookViewId="0"/>
  </sheetViews>
  <sheetFormatPr baseColWidth="10" defaultColWidth="10.6640625" defaultRowHeight="13.2"/>
  <sheetData>
    <row r="1" spans="1:2">
      <c r="A1" t="s">
        <v>38</v>
      </c>
      <c r="B1">
        <v>6</v>
      </c>
    </row>
    <row r="2" spans="1:2">
      <c r="A2" t="s">
        <v>39</v>
      </c>
      <c r="B2">
        <v>7</v>
      </c>
    </row>
    <row r="3" spans="1:2">
      <c r="A3" t="s">
        <v>0</v>
      </c>
      <c r="B3">
        <v>0</v>
      </c>
    </row>
    <row r="4" spans="1:2">
      <c r="A4" t="s">
        <v>1</v>
      </c>
      <c r="B4">
        <v>8</v>
      </c>
    </row>
    <row r="5" spans="1:2">
      <c r="A5" t="s">
        <v>2</v>
      </c>
      <c r="B5">
        <v>1</v>
      </c>
    </row>
    <row r="6" spans="1:2">
      <c r="A6" t="s">
        <v>3</v>
      </c>
      <c r="B6">
        <v>9</v>
      </c>
    </row>
    <row r="7" spans="1:2">
      <c r="A7" t="s">
        <v>4</v>
      </c>
      <c r="B7">
        <v>10</v>
      </c>
    </row>
    <row r="8" spans="1:2">
      <c r="A8" t="s">
        <v>5</v>
      </c>
      <c r="B8">
        <v>11</v>
      </c>
    </row>
    <row r="9" spans="1:2">
      <c r="A9" t="s">
        <v>6</v>
      </c>
      <c r="B9">
        <v>12</v>
      </c>
    </row>
    <row r="10" spans="1:2">
      <c r="A10" t="s">
        <v>7</v>
      </c>
      <c r="B10">
        <v>13</v>
      </c>
    </row>
    <row r="11" spans="1:2">
      <c r="A11" t="s">
        <v>8</v>
      </c>
      <c r="B11">
        <v>2</v>
      </c>
    </row>
    <row r="12" spans="1:2">
      <c r="A12" t="s">
        <v>9</v>
      </c>
      <c r="B12">
        <v>14</v>
      </c>
    </row>
    <row r="13" spans="1:2">
      <c r="A13" t="s">
        <v>34</v>
      </c>
      <c r="B13">
        <v>34</v>
      </c>
    </row>
    <row r="14" spans="1:2">
      <c r="A14" t="s">
        <v>10</v>
      </c>
      <c r="B14">
        <v>3</v>
      </c>
    </row>
    <row r="15" spans="1:2">
      <c r="A15" t="s">
        <v>11</v>
      </c>
      <c r="B15">
        <v>15</v>
      </c>
    </row>
    <row r="16" spans="1:2">
      <c r="A16" t="s">
        <v>12</v>
      </c>
      <c r="B16">
        <v>16</v>
      </c>
    </row>
    <row r="17" spans="1:2">
      <c r="A17" t="s">
        <v>13</v>
      </c>
      <c r="B17">
        <v>17</v>
      </c>
    </row>
    <row r="18" spans="1:2">
      <c r="A18" t="s">
        <v>14</v>
      </c>
      <c r="B18">
        <v>4</v>
      </c>
    </row>
    <row r="19" spans="1:2">
      <c r="A19" t="s">
        <v>15</v>
      </c>
      <c r="B19">
        <v>18</v>
      </c>
    </row>
    <row r="20" spans="1:2">
      <c r="A20" t="s">
        <v>16</v>
      </c>
      <c r="B20">
        <v>38</v>
      </c>
    </row>
    <row r="21" spans="1:2">
      <c r="A21" t="s">
        <v>17</v>
      </c>
      <c r="B21">
        <v>39</v>
      </c>
    </row>
    <row r="22" spans="1:2">
      <c r="A22" t="s">
        <v>35</v>
      </c>
      <c r="B22">
        <v>35</v>
      </c>
    </row>
    <row r="23" spans="1:2">
      <c r="A23" t="s">
        <v>26</v>
      </c>
      <c r="B23">
        <v>26</v>
      </c>
    </row>
    <row r="24" spans="1:2">
      <c r="A24" t="s">
        <v>27</v>
      </c>
      <c r="B24">
        <v>27</v>
      </c>
    </row>
    <row r="25" spans="1:2">
      <c r="A25" t="s">
        <v>28</v>
      </c>
      <c r="B25">
        <v>28</v>
      </c>
    </row>
    <row r="26" spans="1:2">
      <c r="A26" t="s">
        <v>29</v>
      </c>
      <c r="B26">
        <v>29</v>
      </c>
    </row>
    <row r="27" spans="1:2">
      <c r="A27" t="s">
        <v>36</v>
      </c>
      <c r="B27">
        <v>36</v>
      </c>
    </row>
    <row r="28" spans="1:2">
      <c r="A28" t="s">
        <v>54</v>
      </c>
      <c r="B28">
        <v>44</v>
      </c>
    </row>
    <row r="29" spans="1:2">
      <c r="A29" t="s">
        <v>18</v>
      </c>
      <c r="B29">
        <v>5</v>
      </c>
    </row>
    <row r="30" spans="1:2">
      <c r="A30" t="s">
        <v>19</v>
      </c>
      <c r="B30">
        <v>19</v>
      </c>
    </row>
    <row r="31" spans="1:2">
      <c r="A31" t="s">
        <v>20</v>
      </c>
      <c r="B31">
        <v>20</v>
      </c>
    </row>
    <row r="32" spans="1:2">
      <c r="A32" t="s">
        <v>21</v>
      </c>
      <c r="B32">
        <v>21</v>
      </c>
    </row>
    <row r="33" spans="1:2">
      <c r="A33" t="s">
        <v>55</v>
      </c>
      <c r="B33">
        <v>40</v>
      </c>
    </row>
    <row r="34" spans="1:2">
      <c r="A34" t="s">
        <v>56</v>
      </c>
      <c r="B34">
        <v>41</v>
      </c>
    </row>
    <row r="35" spans="1:2">
      <c r="A35" t="s">
        <v>57</v>
      </c>
      <c r="B35">
        <v>42</v>
      </c>
    </row>
    <row r="36" spans="1:2">
      <c r="A36" t="s">
        <v>58</v>
      </c>
      <c r="B36">
        <v>43</v>
      </c>
    </row>
    <row r="37" spans="1:2">
      <c r="A37" t="s">
        <v>30</v>
      </c>
      <c r="B37">
        <v>30</v>
      </c>
    </row>
    <row r="38" spans="1:2">
      <c r="A38" t="s">
        <v>31</v>
      </c>
      <c r="B38">
        <v>31</v>
      </c>
    </row>
    <row r="39" spans="1:2">
      <c r="A39" t="s">
        <v>32</v>
      </c>
      <c r="B39">
        <v>32</v>
      </c>
    </row>
    <row r="40" spans="1:2">
      <c r="A40" t="s">
        <v>33</v>
      </c>
      <c r="B40">
        <v>33</v>
      </c>
    </row>
    <row r="41" spans="1:2">
      <c r="A41" t="s">
        <v>37</v>
      </c>
      <c r="B41">
        <v>37</v>
      </c>
    </row>
    <row r="42" spans="1:2">
      <c r="A42" t="s">
        <v>22</v>
      </c>
      <c r="B42">
        <v>22</v>
      </c>
    </row>
    <row r="43" spans="1:2">
      <c r="A43" t="s">
        <v>23</v>
      </c>
      <c r="B43">
        <v>23</v>
      </c>
    </row>
    <row r="44" spans="1:2">
      <c r="A44" t="s">
        <v>24</v>
      </c>
      <c r="B44">
        <v>24</v>
      </c>
    </row>
    <row r="45" spans="1:2">
      <c r="A45" t="s">
        <v>25</v>
      </c>
      <c r="B45">
        <v>25</v>
      </c>
    </row>
  </sheetData>
  <sheetProtection algorithmName="SHA-512" hashValue="YEnHenyU1WXkkrhveJakcgp/ea+iXgfeQ0VAAs8if8IkbC6xfOSwV6sVYXx384ryco2Dv8LFIW/TP/SLiqy8SA==" saltValue="ndvNDqIKUbzpRtZes5b2dA==" spinCount="100000" sheet="1" objects="1" scenarios="1"/>
  <phoneticPr fontId="6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topLeftCell="A7" zoomScale="90" zoomScaleNormal="90" workbookViewId="0">
      <selection activeCell="G45" sqref="G45"/>
    </sheetView>
  </sheetViews>
  <sheetFormatPr baseColWidth="10" defaultColWidth="10.6640625" defaultRowHeight="13.8"/>
  <cols>
    <col min="1" max="1" width="7.5546875" customWidth="1"/>
    <col min="2" max="2" width="27.44140625" customWidth="1"/>
    <col min="3" max="3" width="13" customWidth="1"/>
    <col min="6" max="6" width="14.5546875" customWidth="1"/>
    <col min="7" max="7" width="40.109375" style="10" customWidth="1"/>
  </cols>
  <sheetData>
    <row r="1" spans="1:9" ht="102.75" customHeight="1">
      <c r="A1" s="1"/>
    </row>
    <row r="2" spans="1:9" ht="18" customHeight="1">
      <c r="B2" s="18" t="s">
        <v>63</v>
      </c>
      <c r="C2" s="49" t="s">
        <v>71</v>
      </c>
      <c r="D2" s="50"/>
      <c r="E2" s="50"/>
      <c r="F2" s="51"/>
      <c r="G2" s="10" t="s">
        <v>67</v>
      </c>
    </row>
    <row r="3" spans="1:9" ht="14.4">
      <c r="G3" s="31" t="s">
        <v>68</v>
      </c>
    </row>
    <row r="4" spans="1:9" ht="20.399999999999999">
      <c r="B4" s="52" t="s">
        <v>69</v>
      </c>
      <c r="C4" s="52"/>
      <c r="D4" s="52"/>
      <c r="E4" s="52"/>
      <c r="F4" s="52"/>
      <c r="G4" s="52"/>
    </row>
    <row r="5" spans="1:9" ht="15.6">
      <c r="B5" s="2"/>
      <c r="E5" s="9" t="s">
        <v>60</v>
      </c>
      <c r="G5" s="32" t="s">
        <v>72</v>
      </c>
    </row>
    <row r="6" spans="1:9" ht="15.6">
      <c r="E6" s="3" t="s">
        <v>49</v>
      </c>
      <c r="F6" s="33" t="s">
        <v>73</v>
      </c>
      <c r="G6" s="44"/>
    </row>
    <row r="7" spans="1:9" ht="17.399999999999999">
      <c r="B7" s="4" t="s">
        <v>40</v>
      </c>
      <c r="H7" s="13"/>
    </row>
    <row r="8" spans="1:9" ht="17.399999999999999">
      <c r="B8" s="4" t="s">
        <v>50</v>
      </c>
      <c r="C8" s="34">
        <v>1000</v>
      </c>
      <c r="G8" s="35" t="s">
        <v>61</v>
      </c>
    </row>
    <row r="9" spans="1:9" ht="17.399999999999999">
      <c r="B9" s="4" t="s">
        <v>53</v>
      </c>
      <c r="C9" s="14">
        <f>+C43</f>
        <v>1300</v>
      </c>
      <c r="D9" s="4" t="s">
        <v>51</v>
      </c>
      <c r="E9" s="25">
        <f>+C9-C8</f>
        <v>300</v>
      </c>
      <c r="F9" t="s">
        <v>52</v>
      </c>
      <c r="G9" s="30"/>
      <c r="H9" s="17"/>
      <c r="I9" s="17"/>
    </row>
    <row r="10" spans="1:9" ht="18" thickBot="1">
      <c r="B10" s="15"/>
      <c r="G10" s="19" t="s">
        <v>62</v>
      </c>
    </row>
    <row r="11" spans="1:9" ht="18" thickBot="1">
      <c r="B11" s="5" t="s">
        <v>41</v>
      </c>
      <c r="C11" s="6" t="s">
        <v>42</v>
      </c>
      <c r="D11" s="6" t="s">
        <v>43</v>
      </c>
      <c r="E11" s="6" t="s">
        <v>44</v>
      </c>
      <c r="F11" s="6" t="s">
        <v>45</v>
      </c>
      <c r="G11" s="11" t="s">
        <v>46</v>
      </c>
    </row>
    <row r="12" spans="1:9" ht="18.600000000000001" thickBot="1">
      <c r="B12" s="36">
        <v>1</v>
      </c>
      <c r="C12" s="26">
        <f>C8</f>
        <v>1000</v>
      </c>
      <c r="D12" s="40">
        <v>100</v>
      </c>
      <c r="E12" s="40">
        <v>200</v>
      </c>
      <c r="F12" s="26">
        <f>D12+E12</f>
        <v>300</v>
      </c>
      <c r="G12" s="41" t="s">
        <v>70</v>
      </c>
    </row>
    <row r="13" spans="1:9" ht="18.600000000000001" thickBot="1">
      <c r="B13" s="36">
        <v>2</v>
      </c>
      <c r="C13" s="26">
        <f>+C12+D12+E12</f>
        <v>1300</v>
      </c>
      <c r="D13" s="40"/>
      <c r="E13" s="40"/>
      <c r="F13" s="26">
        <f t="shared" ref="F13:F42" si="0">D13+E13</f>
        <v>0</v>
      </c>
      <c r="G13" s="41"/>
    </row>
    <row r="14" spans="1:9" ht="18.600000000000001" thickBot="1">
      <c r="B14" s="36">
        <v>3</v>
      </c>
      <c r="C14" s="26">
        <f t="shared" ref="C14:C43" si="1">+C13+D13+E13</f>
        <v>1300</v>
      </c>
      <c r="D14" s="40"/>
      <c r="E14" s="40"/>
      <c r="F14" s="26">
        <f t="shared" si="0"/>
        <v>0</v>
      </c>
      <c r="G14" s="41"/>
    </row>
    <row r="15" spans="1:9" ht="18.600000000000001" thickBot="1">
      <c r="B15" s="36">
        <v>4</v>
      </c>
      <c r="C15" s="26">
        <f t="shared" si="1"/>
        <v>1300</v>
      </c>
      <c r="D15" s="40"/>
      <c r="E15" s="40"/>
      <c r="F15" s="26">
        <f t="shared" si="0"/>
        <v>0</v>
      </c>
      <c r="G15" s="41"/>
    </row>
    <row r="16" spans="1:9" ht="18.600000000000001" thickBot="1">
      <c r="B16" s="36">
        <v>5</v>
      </c>
      <c r="C16" s="26">
        <f t="shared" si="1"/>
        <v>1300</v>
      </c>
      <c r="D16" s="40"/>
      <c r="E16" s="40"/>
      <c r="F16" s="26">
        <f t="shared" si="0"/>
        <v>0</v>
      </c>
      <c r="G16" s="41"/>
    </row>
    <row r="17" spans="2:7" ht="18.600000000000001" thickBot="1">
      <c r="B17" s="36">
        <v>6</v>
      </c>
      <c r="C17" s="26">
        <f t="shared" si="1"/>
        <v>1300</v>
      </c>
      <c r="D17" s="40"/>
      <c r="E17" s="40"/>
      <c r="F17" s="26">
        <f t="shared" si="0"/>
        <v>0</v>
      </c>
      <c r="G17" s="41"/>
    </row>
    <row r="18" spans="2:7" ht="18.600000000000001" thickBot="1">
      <c r="B18" s="36">
        <v>7</v>
      </c>
      <c r="C18" s="26">
        <f t="shared" si="1"/>
        <v>1300</v>
      </c>
      <c r="D18" s="40"/>
      <c r="E18" s="40"/>
      <c r="F18" s="26">
        <f t="shared" si="0"/>
        <v>0</v>
      </c>
      <c r="G18" s="41"/>
    </row>
    <row r="19" spans="2:7" ht="18.600000000000001" thickBot="1">
      <c r="B19" s="36">
        <v>8</v>
      </c>
      <c r="C19" s="26">
        <f t="shared" si="1"/>
        <v>1300</v>
      </c>
      <c r="D19" s="40"/>
      <c r="E19" s="40"/>
      <c r="F19" s="26">
        <f t="shared" si="0"/>
        <v>0</v>
      </c>
      <c r="G19" s="41"/>
    </row>
    <row r="20" spans="2:7" ht="18.600000000000001" thickBot="1">
      <c r="B20" s="36">
        <v>9</v>
      </c>
      <c r="C20" s="26">
        <f t="shared" si="1"/>
        <v>1300</v>
      </c>
      <c r="D20" s="40"/>
      <c r="E20" s="40"/>
      <c r="F20" s="26">
        <f t="shared" si="0"/>
        <v>0</v>
      </c>
      <c r="G20" s="41"/>
    </row>
    <row r="21" spans="2:7" ht="18.600000000000001" thickBot="1">
      <c r="B21" s="36">
        <v>10</v>
      </c>
      <c r="C21" s="26">
        <f t="shared" si="1"/>
        <v>1300</v>
      </c>
      <c r="D21" s="40"/>
      <c r="E21" s="40"/>
      <c r="F21" s="26">
        <f t="shared" si="0"/>
        <v>0</v>
      </c>
      <c r="G21" s="41"/>
    </row>
    <row r="22" spans="2:7" ht="18.600000000000001" thickBot="1">
      <c r="B22" s="36">
        <v>11</v>
      </c>
      <c r="C22" s="26">
        <f t="shared" si="1"/>
        <v>1300</v>
      </c>
      <c r="D22" s="40"/>
      <c r="E22" s="40"/>
      <c r="F22" s="26">
        <f t="shared" si="0"/>
        <v>0</v>
      </c>
      <c r="G22" s="41"/>
    </row>
    <row r="23" spans="2:7" ht="18.600000000000001" thickBot="1">
      <c r="B23" s="36">
        <v>12</v>
      </c>
      <c r="C23" s="26">
        <f t="shared" si="1"/>
        <v>1300</v>
      </c>
      <c r="D23" s="40"/>
      <c r="E23" s="40"/>
      <c r="F23" s="26">
        <f t="shared" si="0"/>
        <v>0</v>
      </c>
      <c r="G23" s="41"/>
    </row>
    <row r="24" spans="2:7" ht="18.600000000000001" thickBot="1">
      <c r="B24" s="36">
        <v>13</v>
      </c>
      <c r="C24" s="26">
        <f t="shared" si="1"/>
        <v>1300</v>
      </c>
      <c r="D24" s="40"/>
      <c r="E24" s="40"/>
      <c r="F24" s="26">
        <f t="shared" si="0"/>
        <v>0</v>
      </c>
      <c r="G24" s="41"/>
    </row>
    <row r="25" spans="2:7" ht="18.600000000000001" thickBot="1">
      <c r="B25" s="36">
        <v>14</v>
      </c>
      <c r="C25" s="26">
        <f t="shared" si="1"/>
        <v>1300</v>
      </c>
      <c r="D25" s="40"/>
      <c r="E25" s="40"/>
      <c r="F25" s="26">
        <f t="shared" si="0"/>
        <v>0</v>
      </c>
      <c r="G25" s="41"/>
    </row>
    <row r="26" spans="2:7" ht="18.600000000000001" thickBot="1">
      <c r="B26" s="36">
        <v>15</v>
      </c>
      <c r="C26" s="26">
        <f t="shared" si="1"/>
        <v>1300</v>
      </c>
      <c r="D26" s="40"/>
      <c r="E26" s="40"/>
      <c r="F26" s="26">
        <f t="shared" si="0"/>
        <v>0</v>
      </c>
      <c r="G26" s="41"/>
    </row>
    <row r="27" spans="2:7" ht="18.600000000000001" thickBot="1">
      <c r="B27" s="36">
        <v>16</v>
      </c>
      <c r="C27" s="26">
        <f t="shared" si="1"/>
        <v>1300</v>
      </c>
      <c r="D27" s="40"/>
      <c r="E27" s="40"/>
      <c r="F27" s="26">
        <f t="shared" si="0"/>
        <v>0</v>
      </c>
      <c r="G27" s="41"/>
    </row>
    <row r="28" spans="2:7" ht="18.600000000000001" thickBot="1">
      <c r="B28" s="36">
        <v>17</v>
      </c>
      <c r="C28" s="26">
        <f t="shared" si="1"/>
        <v>1300</v>
      </c>
      <c r="D28" s="40"/>
      <c r="E28" s="40"/>
      <c r="F28" s="26">
        <f t="shared" si="0"/>
        <v>0</v>
      </c>
      <c r="G28" s="41"/>
    </row>
    <row r="29" spans="2:7" ht="18.600000000000001" thickBot="1">
      <c r="B29" s="36">
        <v>18</v>
      </c>
      <c r="C29" s="26">
        <f t="shared" si="1"/>
        <v>1300</v>
      </c>
      <c r="D29" s="40"/>
      <c r="E29" s="40"/>
      <c r="F29" s="26">
        <f t="shared" si="0"/>
        <v>0</v>
      </c>
      <c r="G29" s="37"/>
    </row>
    <row r="30" spans="2:7" ht="18.600000000000001" thickBot="1">
      <c r="B30" s="36">
        <v>19</v>
      </c>
      <c r="C30" s="26">
        <f t="shared" si="1"/>
        <v>1300</v>
      </c>
      <c r="D30" s="40"/>
      <c r="E30" s="40"/>
      <c r="F30" s="26">
        <f t="shared" si="0"/>
        <v>0</v>
      </c>
      <c r="G30" s="42"/>
    </row>
    <row r="31" spans="2:7" ht="18.600000000000001" thickBot="1">
      <c r="B31" s="36">
        <v>20</v>
      </c>
      <c r="C31" s="26">
        <f t="shared" si="1"/>
        <v>1300</v>
      </c>
      <c r="D31" s="40"/>
      <c r="E31" s="40"/>
      <c r="F31" s="26">
        <f t="shared" si="0"/>
        <v>0</v>
      </c>
      <c r="G31" s="41"/>
    </row>
    <row r="32" spans="2:7" ht="18.600000000000001" thickBot="1">
      <c r="B32" s="36">
        <v>21</v>
      </c>
      <c r="C32" s="26">
        <f t="shared" si="1"/>
        <v>1300</v>
      </c>
      <c r="D32" s="40"/>
      <c r="E32" s="40"/>
      <c r="F32" s="26">
        <f t="shared" si="0"/>
        <v>0</v>
      </c>
      <c r="G32" s="41"/>
    </row>
    <row r="33" spans="2:7" ht="18.600000000000001" thickBot="1">
      <c r="B33" s="36">
        <v>22</v>
      </c>
      <c r="C33" s="26">
        <f t="shared" si="1"/>
        <v>1300</v>
      </c>
      <c r="D33" s="40"/>
      <c r="E33" s="40"/>
      <c r="F33" s="26">
        <f t="shared" si="0"/>
        <v>0</v>
      </c>
      <c r="G33" s="41"/>
    </row>
    <row r="34" spans="2:7" ht="18.600000000000001" thickBot="1">
      <c r="B34" s="36">
        <v>23</v>
      </c>
      <c r="C34" s="26">
        <f t="shared" si="1"/>
        <v>1300</v>
      </c>
      <c r="D34" s="40"/>
      <c r="E34" s="40"/>
      <c r="F34" s="26">
        <f t="shared" si="0"/>
        <v>0</v>
      </c>
      <c r="G34" s="41"/>
    </row>
    <row r="35" spans="2:7" ht="18.600000000000001" thickBot="1">
      <c r="B35" s="36">
        <v>24</v>
      </c>
      <c r="C35" s="26">
        <f t="shared" si="1"/>
        <v>1300</v>
      </c>
      <c r="D35" s="40"/>
      <c r="E35" s="40"/>
      <c r="F35" s="26">
        <f t="shared" si="0"/>
        <v>0</v>
      </c>
      <c r="G35" s="41"/>
    </row>
    <row r="36" spans="2:7" ht="18.600000000000001" thickBot="1">
      <c r="B36" s="36">
        <v>25</v>
      </c>
      <c r="C36" s="26">
        <f t="shared" si="1"/>
        <v>1300</v>
      </c>
      <c r="D36" s="40"/>
      <c r="E36" s="40"/>
      <c r="F36" s="26">
        <f t="shared" si="0"/>
        <v>0</v>
      </c>
      <c r="G36" s="41"/>
    </row>
    <row r="37" spans="2:7" ht="18.600000000000001" thickBot="1">
      <c r="B37" s="36">
        <v>26</v>
      </c>
      <c r="C37" s="26">
        <f t="shared" si="1"/>
        <v>1300</v>
      </c>
      <c r="D37" s="40"/>
      <c r="E37" s="40"/>
      <c r="F37" s="26">
        <f t="shared" si="0"/>
        <v>0</v>
      </c>
      <c r="G37" s="41"/>
    </row>
    <row r="38" spans="2:7" ht="18.600000000000001" thickBot="1">
      <c r="B38" s="36">
        <v>27</v>
      </c>
      <c r="C38" s="26">
        <f t="shared" si="1"/>
        <v>1300</v>
      </c>
      <c r="D38" s="40"/>
      <c r="E38" s="40"/>
      <c r="F38" s="26">
        <f t="shared" si="0"/>
        <v>0</v>
      </c>
      <c r="G38" s="41"/>
    </row>
    <row r="39" spans="2:7" ht="18.600000000000001" thickBot="1">
      <c r="B39" s="36">
        <v>28</v>
      </c>
      <c r="C39" s="26">
        <f t="shared" si="1"/>
        <v>1300</v>
      </c>
      <c r="D39" s="40"/>
      <c r="E39" s="40"/>
      <c r="F39" s="26">
        <f t="shared" si="0"/>
        <v>0</v>
      </c>
      <c r="G39" s="38"/>
    </row>
    <row r="40" spans="2:7" ht="18.600000000000001" thickBot="1">
      <c r="B40" s="36">
        <v>29</v>
      </c>
      <c r="C40" s="26">
        <f t="shared" si="1"/>
        <v>1300</v>
      </c>
      <c r="D40" s="40"/>
      <c r="E40" s="40"/>
      <c r="F40" s="26">
        <f t="shared" si="0"/>
        <v>0</v>
      </c>
      <c r="G40" s="43"/>
    </row>
    <row r="41" spans="2:7" ht="18.600000000000001" thickBot="1">
      <c r="B41" s="36">
        <v>30</v>
      </c>
      <c r="C41" s="26">
        <f t="shared" si="1"/>
        <v>1300</v>
      </c>
      <c r="D41" s="40"/>
      <c r="E41" s="40"/>
      <c r="F41" s="26">
        <f t="shared" si="0"/>
        <v>0</v>
      </c>
      <c r="G41" s="41"/>
    </row>
    <row r="42" spans="2:7" ht="18.600000000000001" thickBot="1">
      <c r="B42" s="36">
        <v>31</v>
      </c>
      <c r="C42" s="26">
        <f t="shared" si="1"/>
        <v>1300</v>
      </c>
      <c r="D42" s="40"/>
      <c r="E42" s="40"/>
      <c r="F42" s="26">
        <f t="shared" si="0"/>
        <v>0</v>
      </c>
      <c r="G42" s="41"/>
    </row>
    <row r="43" spans="2:7" ht="18" thickBot="1">
      <c r="B43" s="7" t="s">
        <v>59</v>
      </c>
      <c r="C43" s="26">
        <f t="shared" si="1"/>
        <v>1300</v>
      </c>
      <c r="D43" s="26">
        <f>SUM(D12:D42)</f>
        <v>100</v>
      </c>
      <c r="E43" s="26">
        <f>SUM(E12:E42)</f>
        <v>200</v>
      </c>
      <c r="F43" s="26">
        <f>+E43+D43</f>
        <v>300</v>
      </c>
      <c r="G43" s="21" t="s">
        <v>47</v>
      </c>
    </row>
    <row r="44" spans="2:7" ht="28.2">
      <c r="B44" s="9" t="s">
        <v>48</v>
      </c>
      <c r="C44" s="27">
        <f>+E43</f>
        <v>200</v>
      </c>
      <c r="D44" s="28">
        <f>+C44/F43</f>
        <v>0.66666666666666663</v>
      </c>
      <c r="E44" s="20"/>
      <c r="F44" s="20"/>
      <c r="G44" s="45" t="s">
        <v>77</v>
      </c>
    </row>
    <row r="45" spans="2:7" ht="15.6">
      <c r="B45" s="46" t="s">
        <v>74</v>
      </c>
      <c r="C45" s="25">
        <f>+D43</f>
        <v>100</v>
      </c>
      <c r="D45" s="29">
        <f>+C45/F43</f>
        <v>0.33333333333333331</v>
      </c>
      <c r="F45" s="17"/>
      <c r="G45" s="24" t="s">
        <v>76</v>
      </c>
    </row>
    <row r="46" spans="2:7" ht="15.6">
      <c r="B46" s="46" t="s">
        <v>75</v>
      </c>
      <c r="C46" s="47">
        <v>0.49</v>
      </c>
      <c r="D46" s="23"/>
      <c r="F46" s="17"/>
      <c r="G46" s="54"/>
    </row>
    <row r="47" spans="2:7" ht="15.6">
      <c r="B47" s="9" t="s">
        <v>64</v>
      </c>
      <c r="C47" s="39">
        <f>C46*C44</f>
        <v>98</v>
      </c>
      <c r="G47" s="44"/>
    </row>
    <row r="48" spans="2:7">
      <c r="B48" s="16"/>
      <c r="C48" s="8"/>
      <c r="G48" s="55"/>
    </row>
    <row r="49" spans="1:7" ht="15.6">
      <c r="A49" s="48" t="s">
        <v>78</v>
      </c>
      <c r="B49" s="1" t="s">
        <v>66</v>
      </c>
      <c r="C49" s="53" t="s">
        <v>65</v>
      </c>
      <c r="E49" s="22"/>
      <c r="F49" s="12"/>
      <c r="G49" s="56"/>
    </row>
    <row r="50" spans="1:7">
      <c r="F50" s="12"/>
      <c r="G50" s="44"/>
    </row>
  </sheetData>
  <sheetProtection password="CCA5" sheet="1" objects="1" scenarios="1" selectLockedCells="1"/>
  <mergeCells count="2">
    <mergeCell ref="C2:F2"/>
    <mergeCell ref="B4:G4"/>
  </mergeCells>
  <phoneticPr fontId="6" type="noConversion"/>
  <hyperlinks>
    <hyperlink ref="G45" r:id="rId1" display="http://www.cra-arc.gc.ca/tx/bsnss/tpcs/pyrll/bnfts/tmbl/llwnc/menu-fra.html"/>
    <hyperlink ref="C49" r:id="rId2"/>
  </hyperlinks>
  <pageMargins left="0.25" right="0" top="0" bottom="0" header="0" footer="0"/>
  <pageSetup scale="79" orientation="portrait" horizontalDpi="4294967294" r:id="rId3"/>
  <headerFooter alignWithMargins="0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Rap-kilo</vt:lpstr>
      <vt:lpstr>Periods</vt:lpstr>
      <vt:lpstr>'Rap-kilo'!Zone_d_impression</vt:lpstr>
    </vt:vector>
  </TitlesOfParts>
  <Company>APPUIPME.CA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RAPPORT DE KILO-PERSONNEL pour entreprise</dc:title>
  <dc:creator>APPUIPME.CA</dc:creator>
  <dc:description>Rapport de kilométrage du véhicule personnel utilisé à des fins d'entreprise</dc:description>
  <cp:lastModifiedBy>ChristianeD</cp:lastModifiedBy>
  <cp:lastPrinted>2018-01-14T14:17:11Z</cp:lastPrinted>
  <dcterms:created xsi:type="dcterms:W3CDTF">2008-11-22T20:13:56Z</dcterms:created>
  <dcterms:modified xsi:type="dcterms:W3CDTF">2018-01-14T15:59:34Z</dcterms:modified>
  <cp:category>GRATUIT</cp:category>
</cp:coreProperties>
</file>